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895" activeTab="0"/>
  </bookViews>
  <sheets>
    <sheet name="Sheet1" sheetId="1" r:id="rId1"/>
  </sheets>
  <definedNames>
    <definedName name="_xlnm.Print_Area" localSheetId="0">'Sheet1'!$A$1:$I$83</definedName>
  </definedNames>
  <calcPr fullCalcOnLoad="1"/>
</workbook>
</file>

<file path=xl/sharedStrings.xml><?xml version="1.0" encoding="utf-8"?>
<sst xmlns="http://schemas.openxmlformats.org/spreadsheetml/2006/main" count="64" uniqueCount="43">
  <si>
    <t>中学校名</t>
  </si>
  <si>
    <t>メールアドレス</t>
  </si>
  <si>
    <t>電話番号</t>
  </si>
  <si>
    <t>機械科</t>
  </si>
  <si>
    <t>電気科</t>
  </si>
  <si>
    <t>電子科</t>
  </si>
  <si>
    <t>建築科</t>
  </si>
  <si>
    <t>土木科</t>
  </si>
  <si>
    <t>建築科</t>
  </si>
  <si>
    <t>合計</t>
  </si>
  <si>
    <t>１．学校名</t>
  </si>
  <si>
    <t>ご担当先生名</t>
  </si>
  <si>
    <t>時間設定の都合上、入試及び学校全般についての質問はできるだけこの用紙にて、あらかじめお寄せ下さい。</t>
  </si>
  <si>
    <t>　</t>
  </si>
  <si>
    <t>山梨県立甲府工業高等学校　教務部</t>
  </si>
  <si>
    <t>０５５－２５２－４８９６</t>
  </si>
  <si>
    <t>FAX</t>
  </si>
  <si>
    <t>０５５－２５１－３４２５</t>
  </si>
  <si>
    <t>E-mail</t>
  </si>
  <si>
    <t>openschool@kofu-th.ed.jp</t>
  </si>
  <si>
    <t>この用紙（excelファイル）を甲府工業ホームページ　http://www.kofu-th.ed.jp　よりダウンロードし、
必要事項を記入して、添付ファイルとして　openschool@kofu-th.ed.jp までご返送下さい。</t>
  </si>
  <si>
    <t>見学したい学科の組み合わせ１０通りの中から選択し、ご記入下さい。</t>
  </si>
  <si>
    <t>３．質問事項</t>
  </si>
  <si>
    <t>４．その他</t>
  </si>
  <si>
    <t>５．提出期限</t>
  </si>
  <si>
    <t>６．連絡先</t>
  </si>
  <si>
    <t>希望
コース</t>
  </si>
  <si>
    <t>No</t>
  </si>
  <si>
    <t>生徒氏名</t>
  </si>
  <si>
    <t>２．参加生徒</t>
  </si>
  <si>
    <t>特別な事情があって午前、午後の指定等がありましたら、ご記入下さい。</t>
  </si>
  <si>
    <t>当日引率教員</t>
  </si>
  <si>
    <t>コース</t>
  </si>
  <si>
    <t>人数</t>
  </si>
  <si>
    <t>保護者</t>
  </si>
  <si>
    <t>名</t>
  </si>
  <si>
    <t>（引率教員無しの場合は、０と記入して下さい）</t>
  </si>
  <si>
    <t>引率
教員</t>
  </si>
  <si>
    <t>生徒は２学科の実習や見学を予定しております。</t>
  </si>
  <si>
    <t>山梨県立甲府工業高等学校オープンスクール申込用紙</t>
  </si>
  <si>
    <t>（様式１）</t>
  </si>
  <si>
    <t>保護者参加希望
（あり：1，なし：0）</t>
  </si>
  <si>
    <t>平成３０年７月６日(金)厳守でお願いいたします。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</si>
</sst>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b/>
      <u val="single"/>
      <sz val="14"/>
      <name val="ＭＳ Ｐゴシック"/>
      <family val="3"/>
    </font>
    <font>
      <u val="single"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b/>
      <u val="single"/>
      <sz val="14"/>
      <color indexed="12"/>
      <name val="ＭＳ Ｐゴシック"/>
      <family val="3"/>
    </font>
    <font>
      <b/>
      <sz val="12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7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43" applyFont="1" applyAlignment="1" applyProtection="1">
      <alignment vertical="center"/>
      <protection/>
    </xf>
    <xf numFmtId="0" fontId="0" fillId="0" borderId="0" xfId="0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7" xfId="0" applyBorder="1" applyAlignment="1">
      <alignment vertical="center"/>
    </xf>
    <xf numFmtId="0" fontId="8" fillId="0" borderId="0" xfId="0" applyFont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33" borderId="22" xfId="0" applyFill="1" applyBorder="1" applyAlignment="1" applyProtection="1">
      <alignment horizontal="center" vertical="center"/>
      <protection locked="0"/>
    </xf>
    <xf numFmtId="0" fontId="0" fillId="33" borderId="23" xfId="0" applyFill="1" applyBorder="1" applyAlignment="1" applyProtection="1">
      <alignment horizontal="center" vertical="center"/>
      <protection locked="0"/>
    </xf>
    <xf numFmtId="0" fontId="0" fillId="33" borderId="17" xfId="0" applyFill="1" applyBorder="1" applyAlignment="1" applyProtection="1">
      <alignment horizontal="center" vertical="center"/>
      <protection locked="0"/>
    </xf>
    <xf numFmtId="0" fontId="0" fillId="33" borderId="24" xfId="0" applyFill="1" applyBorder="1" applyAlignment="1" applyProtection="1">
      <alignment horizontal="center" vertical="center"/>
      <protection locked="0"/>
    </xf>
    <xf numFmtId="0" fontId="0" fillId="33" borderId="25" xfId="0" applyFill="1" applyBorder="1" applyAlignment="1" applyProtection="1">
      <alignment horizontal="center" vertical="center"/>
      <protection locked="0"/>
    </xf>
    <xf numFmtId="0" fontId="0" fillId="33" borderId="26" xfId="0" applyFill="1" applyBorder="1" applyAlignment="1" applyProtection="1">
      <alignment horizontal="center" vertical="center"/>
      <protection locked="0"/>
    </xf>
    <xf numFmtId="0" fontId="0" fillId="33" borderId="27" xfId="0" applyFill="1" applyBorder="1" applyAlignment="1" applyProtection="1">
      <alignment horizontal="center" vertical="center"/>
      <protection locked="0"/>
    </xf>
    <xf numFmtId="0" fontId="0" fillId="33" borderId="28" xfId="0" applyFill="1" applyBorder="1" applyAlignment="1" applyProtection="1">
      <alignment horizontal="center" vertical="center"/>
      <protection locked="0"/>
    </xf>
    <xf numFmtId="0" fontId="0" fillId="33" borderId="29" xfId="0" applyFill="1" applyBorder="1" applyAlignment="1" applyProtection="1">
      <alignment horizontal="center" vertical="center"/>
      <protection locked="0"/>
    </xf>
    <xf numFmtId="0" fontId="0" fillId="33" borderId="30" xfId="0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33" borderId="33" xfId="0" applyFill="1" applyBorder="1" applyAlignment="1" applyProtection="1">
      <alignment horizontal="center" vertical="center" shrinkToFit="1"/>
      <protection locked="0"/>
    </xf>
    <xf numFmtId="0" fontId="0" fillId="33" borderId="34" xfId="0" applyFill="1" applyBorder="1" applyAlignment="1" applyProtection="1">
      <alignment horizontal="center" vertical="center" shrinkToFit="1"/>
      <protection locked="0"/>
    </xf>
    <xf numFmtId="0" fontId="0" fillId="33" borderId="17" xfId="0" applyFill="1" applyBorder="1" applyAlignment="1" applyProtection="1">
      <alignment horizontal="center" vertical="center" shrinkToFit="1"/>
      <protection locked="0"/>
    </xf>
    <xf numFmtId="0" fontId="0" fillId="33" borderId="28" xfId="0" applyFill="1" applyBorder="1" applyAlignment="1" applyProtection="1">
      <alignment horizontal="center" vertical="center" shrinkToFit="1"/>
      <protection locked="0"/>
    </xf>
    <xf numFmtId="0" fontId="11" fillId="33" borderId="17" xfId="43" applyFont="1" applyFill="1" applyBorder="1" applyAlignment="1" applyProtection="1">
      <alignment horizontal="center" vertical="center" shrinkToFit="1"/>
      <protection locked="0"/>
    </xf>
    <xf numFmtId="0" fontId="0" fillId="33" borderId="17" xfId="0" applyFont="1" applyFill="1" applyBorder="1" applyAlignment="1" applyProtection="1">
      <alignment horizontal="center" vertical="center" shrinkToFit="1"/>
      <protection locked="0"/>
    </xf>
    <xf numFmtId="0" fontId="0" fillId="33" borderId="28" xfId="0" applyFont="1" applyFill="1" applyBorder="1" applyAlignment="1" applyProtection="1">
      <alignment horizontal="center" vertical="center" shrinkToFit="1"/>
      <protection locked="0"/>
    </xf>
    <xf numFmtId="0" fontId="0" fillId="33" borderId="25" xfId="0" applyFill="1" applyBorder="1" applyAlignment="1" applyProtection="1">
      <alignment horizontal="center" vertical="center" shrinkToFit="1"/>
      <protection locked="0"/>
    </xf>
    <xf numFmtId="0" fontId="0" fillId="33" borderId="29" xfId="0" applyFill="1" applyBorder="1" applyAlignment="1" applyProtection="1">
      <alignment horizontal="center" vertical="center" shrinkToFit="1"/>
      <protection locked="0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3" borderId="42" xfId="0" applyFill="1" applyBorder="1" applyAlignment="1" applyProtection="1">
      <alignment horizontal="left" vertical="top" wrapText="1"/>
      <protection locked="0"/>
    </xf>
    <xf numFmtId="0" fontId="0" fillId="33" borderId="43" xfId="0" applyFill="1" applyBorder="1" applyAlignment="1" applyProtection="1">
      <alignment horizontal="left" vertical="top" wrapText="1"/>
      <protection locked="0"/>
    </xf>
    <xf numFmtId="0" fontId="0" fillId="33" borderId="44" xfId="0" applyFill="1" applyBorder="1" applyAlignment="1" applyProtection="1">
      <alignment horizontal="left" vertical="top" wrapText="1"/>
      <protection locked="0"/>
    </xf>
    <xf numFmtId="0" fontId="0" fillId="33" borderId="45" xfId="0" applyFill="1" applyBorder="1" applyAlignment="1" applyProtection="1">
      <alignment horizontal="left" vertical="top" wrapText="1"/>
      <protection locked="0"/>
    </xf>
    <xf numFmtId="0" fontId="0" fillId="33" borderId="0" xfId="0" applyFill="1" applyBorder="1" applyAlignment="1" applyProtection="1">
      <alignment horizontal="left" vertical="top" wrapText="1"/>
      <protection locked="0"/>
    </xf>
    <xf numFmtId="0" fontId="0" fillId="33" borderId="46" xfId="0" applyFill="1" applyBorder="1" applyAlignment="1" applyProtection="1">
      <alignment horizontal="left" vertical="top" wrapText="1"/>
      <protection locked="0"/>
    </xf>
    <xf numFmtId="0" fontId="0" fillId="33" borderId="47" xfId="0" applyFill="1" applyBorder="1" applyAlignment="1" applyProtection="1">
      <alignment horizontal="left" vertical="top" wrapText="1"/>
      <protection locked="0"/>
    </xf>
    <xf numFmtId="0" fontId="0" fillId="33" borderId="48" xfId="0" applyFill="1" applyBorder="1" applyAlignment="1" applyProtection="1">
      <alignment horizontal="left" vertical="top" wrapText="1"/>
      <protection locked="0"/>
    </xf>
    <xf numFmtId="0" fontId="0" fillId="33" borderId="49" xfId="0" applyFill="1" applyBorder="1" applyAlignment="1" applyProtection="1">
      <alignment horizontal="left" vertical="top" wrapText="1"/>
      <protection locked="0"/>
    </xf>
    <xf numFmtId="0" fontId="2" fillId="0" borderId="5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51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penschool@kofu-th.ed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3"/>
  <sheetViews>
    <sheetView tabSelected="1" view="pageBreakPreview" zoomScale="85" zoomScaleSheetLayoutView="85" zoomScalePageLayoutView="0" workbookViewId="0" topLeftCell="A1">
      <selection activeCell="I81" sqref="I81"/>
    </sheetView>
  </sheetViews>
  <sheetFormatPr defaultColWidth="9.00390625" defaultRowHeight="13.5"/>
  <cols>
    <col min="1" max="2" width="7.125" style="0" customWidth="1"/>
    <col min="3" max="3" width="15.625" style="0" customWidth="1"/>
    <col min="4" max="4" width="7.125" style="0" customWidth="1"/>
    <col min="5" max="5" width="15.625" style="0" customWidth="1"/>
    <col min="6" max="6" width="7.125" style="0" customWidth="1"/>
    <col min="7" max="7" width="15.625" style="0" customWidth="1"/>
    <col min="8" max="8" width="7.125" style="0" customWidth="1"/>
    <col min="9" max="9" width="15.625" style="0" customWidth="1"/>
    <col min="10" max="10" width="7.125" style="0" customWidth="1"/>
    <col min="11" max="23" width="4.50390625" style="0" customWidth="1"/>
  </cols>
  <sheetData>
    <row r="1" ht="21">
      <c r="A1" s="39" t="s">
        <v>40</v>
      </c>
    </row>
    <row r="2" spans="1:9" ht="21">
      <c r="A2" s="59" t="s">
        <v>39</v>
      </c>
      <c r="B2" s="59"/>
      <c r="C2" s="59"/>
      <c r="D2" s="59"/>
      <c r="E2" s="59"/>
      <c r="F2" s="59"/>
      <c r="G2" s="59"/>
      <c r="H2" s="59"/>
      <c r="I2" s="59"/>
    </row>
    <row r="3" spans="1:16" ht="48" customHeight="1">
      <c r="A3" s="62" t="s">
        <v>20</v>
      </c>
      <c r="B3" s="62"/>
      <c r="C3" s="62"/>
      <c r="D3" s="62"/>
      <c r="E3" s="62"/>
      <c r="F3" s="62"/>
      <c r="G3" s="62"/>
      <c r="H3" s="62"/>
      <c r="I3" s="62"/>
      <c r="J3" s="17"/>
      <c r="K3" s="17"/>
      <c r="L3" s="17"/>
      <c r="M3" s="17"/>
      <c r="N3" s="17"/>
      <c r="O3" s="17"/>
      <c r="P3" s="17"/>
    </row>
    <row r="4" ht="18.75">
      <c r="A4" s="5" t="s">
        <v>10</v>
      </c>
    </row>
    <row r="5" ht="14.25" customHeight="1" thickBot="1">
      <c r="A5" s="5"/>
    </row>
    <row r="6" spans="2:6" ht="19.5" customHeight="1" thickBot="1">
      <c r="B6" s="63" t="s">
        <v>0</v>
      </c>
      <c r="C6" s="64"/>
      <c r="D6" s="46"/>
      <c r="E6" s="46"/>
      <c r="F6" s="47"/>
    </row>
    <row r="7" spans="2:9" ht="19.5" customHeight="1" thickBot="1">
      <c r="B7" s="65" t="s">
        <v>11</v>
      </c>
      <c r="C7" s="40"/>
      <c r="D7" s="48"/>
      <c r="E7" s="48"/>
      <c r="F7" s="49"/>
      <c r="G7" t="s">
        <v>31</v>
      </c>
      <c r="H7" s="38"/>
      <c r="I7" t="s">
        <v>35</v>
      </c>
    </row>
    <row r="8" spans="2:7" ht="19.5" customHeight="1">
      <c r="B8" s="65" t="s">
        <v>1</v>
      </c>
      <c r="C8" s="40"/>
      <c r="D8" s="50"/>
      <c r="E8" s="51"/>
      <c r="F8" s="52"/>
      <c r="G8" t="s">
        <v>36</v>
      </c>
    </row>
    <row r="9" spans="2:6" ht="19.5" customHeight="1" thickBot="1">
      <c r="B9" s="44" t="s">
        <v>2</v>
      </c>
      <c r="C9" s="45"/>
      <c r="D9" s="53"/>
      <c r="E9" s="53"/>
      <c r="F9" s="54"/>
    </row>
    <row r="11" ht="18.75">
      <c r="A11" s="5" t="s">
        <v>29</v>
      </c>
    </row>
    <row r="12" spans="1:2" ht="19.5" customHeight="1">
      <c r="A12" s="5"/>
      <c r="B12" t="s">
        <v>38</v>
      </c>
    </row>
    <row r="13" spans="1:2" ht="19.5" customHeight="1" thickBot="1">
      <c r="A13" s="5"/>
      <c r="B13" t="s">
        <v>21</v>
      </c>
    </row>
    <row r="14" spans="1:9" ht="18.75">
      <c r="A14" s="5"/>
      <c r="B14" s="75">
        <v>1</v>
      </c>
      <c r="C14" s="11" t="s">
        <v>3</v>
      </c>
      <c r="D14" s="75">
        <v>4</v>
      </c>
      <c r="E14" s="11" t="s">
        <v>3</v>
      </c>
      <c r="F14" s="60">
        <v>7</v>
      </c>
      <c r="G14" s="11" t="s">
        <v>4</v>
      </c>
      <c r="H14" s="75">
        <v>10</v>
      </c>
      <c r="I14" s="11" t="s">
        <v>6</v>
      </c>
    </row>
    <row r="15" spans="1:9" ht="19.5" thickBot="1">
      <c r="A15" s="5"/>
      <c r="B15" s="77"/>
      <c r="C15" s="12" t="s">
        <v>4</v>
      </c>
      <c r="D15" s="56"/>
      <c r="E15" s="13" t="s">
        <v>7</v>
      </c>
      <c r="F15" s="61"/>
      <c r="G15" s="13" t="s">
        <v>7</v>
      </c>
      <c r="H15" s="56"/>
      <c r="I15" s="13" t="s">
        <v>7</v>
      </c>
    </row>
    <row r="16" spans="1:7" ht="18.75">
      <c r="A16" s="5"/>
      <c r="B16" s="75">
        <v>2</v>
      </c>
      <c r="C16" s="11" t="s">
        <v>3</v>
      </c>
      <c r="D16" s="55">
        <v>5</v>
      </c>
      <c r="E16" s="14" t="s">
        <v>4</v>
      </c>
      <c r="F16" s="57">
        <v>8</v>
      </c>
      <c r="G16" s="14" t="s">
        <v>5</v>
      </c>
    </row>
    <row r="17" spans="1:7" ht="19.5" thickBot="1">
      <c r="A17" s="5"/>
      <c r="B17" s="56"/>
      <c r="C17" s="13" t="s">
        <v>5</v>
      </c>
      <c r="D17" s="56"/>
      <c r="E17" s="13" t="s">
        <v>5</v>
      </c>
      <c r="F17" s="58"/>
      <c r="G17" s="12" t="s">
        <v>6</v>
      </c>
    </row>
    <row r="18" spans="1:7" ht="18.75">
      <c r="A18" s="5"/>
      <c r="B18" s="55">
        <v>3</v>
      </c>
      <c r="C18" s="14" t="s">
        <v>3</v>
      </c>
      <c r="D18" s="60">
        <v>6</v>
      </c>
      <c r="E18" s="11" t="s">
        <v>4</v>
      </c>
      <c r="F18" s="60">
        <v>9</v>
      </c>
      <c r="G18" s="11" t="s">
        <v>5</v>
      </c>
    </row>
    <row r="19" spans="1:7" ht="19.5" thickBot="1">
      <c r="A19" s="5"/>
      <c r="B19" s="56"/>
      <c r="C19" s="13" t="s">
        <v>6</v>
      </c>
      <c r="D19" s="61"/>
      <c r="E19" s="13" t="s">
        <v>8</v>
      </c>
      <c r="F19" s="61"/>
      <c r="G19" s="13" t="s">
        <v>7</v>
      </c>
    </row>
    <row r="20" ht="19.5" customHeight="1" thickBot="1">
      <c r="A20" s="5"/>
    </row>
    <row r="21" spans="1:14" s="1" customFormat="1" ht="42" customHeight="1" thickBot="1">
      <c r="A21" s="15"/>
      <c r="B21" s="19" t="s">
        <v>27</v>
      </c>
      <c r="C21" s="20" t="s">
        <v>28</v>
      </c>
      <c r="D21" s="21" t="s">
        <v>26</v>
      </c>
      <c r="E21" s="23" t="s">
        <v>41</v>
      </c>
      <c r="F21" s="19" t="s">
        <v>27</v>
      </c>
      <c r="G21" s="20" t="s">
        <v>28</v>
      </c>
      <c r="H21" s="21" t="s">
        <v>26</v>
      </c>
      <c r="I21" s="22" t="s">
        <v>41</v>
      </c>
      <c r="K21" s="26" t="s">
        <v>32</v>
      </c>
      <c r="L21" s="26" t="s">
        <v>33</v>
      </c>
      <c r="M21" s="26" t="s">
        <v>34</v>
      </c>
      <c r="N21" s="27" t="s">
        <v>37</v>
      </c>
    </row>
    <row r="22" spans="1:14" ht="19.5" customHeight="1" thickTop="1">
      <c r="A22" s="5"/>
      <c r="B22" s="4">
        <v>1</v>
      </c>
      <c r="C22" s="29"/>
      <c r="D22" s="29"/>
      <c r="E22" s="30"/>
      <c r="F22" s="4">
        <v>21</v>
      </c>
      <c r="G22" s="29"/>
      <c r="H22" s="29"/>
      <c r="I22" s="35"/>
      <c r="K22" s="16">
        <v>1</v>
      </c>
      <c r="L22" s="16">
        <f>COUNTIF($D$22:$D$41,1)+COUNTIF($H$22:$H$41,1)</f>
        <v>0</v>
      </c>
      <c r="M22" s="41"/>
      <c r="N22" s="40"/>
    </row>
    <row r="23" spans="1:14" ht="19.5" customHeight="1">
      <c r="A23" s="5"/>
      <c r="B23" s="2">
        <v>2</v>
      </c>
      <c r="C23" s="31"/>
      <c r="D23" s="31"/>
      <c r="E23" s="32"/>
      <c r="F23" s="2">
        <v>22</v>
      </c>
      <c r="G23" s="31"/>
      <c r="H23" s="31"/>
      <c r="I23" s="36"/>
      <c r="K23" s="16">
        <v>2</v>
      </c>
      <c r="L23" s="16">
        <f>COUNTIF($D$22:$D$41,2)+COUNTIF($H$22:$H$41,2)</f>
        <v>0</v>
      </c>
      <c r="M23" s="42"/>
      <c r="N23" s="40"/>
    </row>
    <row r="24" spans="1:14" ht="19.5" customHeight="1">
      <c r="A24" s="5"/>
      <c r="B24" s="2">
        <v>3</v>
      </c>
      <c r="C24" s="31"/>
      <c r="D24" s="31"/>
      <c r="E24" s="32"/>
      <c r="F24" s="2">
        <v>23</v>
      </c>
      <c r="G24" s="31"/>
      <c r="H24" s="31"/>
      <c r="I24" s="36"/>
      <c r="K24" s="16">
        <v>3</v>
      </c>
      <c r="L24" s="16">
        <f>COUNTIF($D$22:$D$41,3)+COUNTIF($H$22:$H$41,3)</f>
        <v>0</v>
      </c>
      <c r="M24" s="42"/>
      <c r="N24" s="40"/>
    </row>
    <row r="25" spans="1:14" ht="19.5" customHeight="1">
      <c r="A25" s="5"/>
      <c r="B25" s="2">
        <v>4</v>
      </c>
      <c r="C25" s="31"/>
      <c r="D25" s="31"/>
      <c r="E25" s="32"/>
      <c r="F25" s="2">
        <v>24</v>
      </c>
      <c r="G25" s="31"/>
      <c r="H25" s="31"/>
      <c r="I25" s="36"/>
      <c r="K25" s="16">
        <v>4</v>
      </c>
      <c r="L25" s="16">
        <f>COUNTIF($D$22:$D$41,4)+COUNTIF($H$22:$H$41,4)</f>
        <v>0</v>
      </c>
      <c r="M25" s="42"/>
      <c r="N25" s="40"/>
    </row>
    <row r="26" spans="1:14" ht="19.5" customHeight="1">
      <c r="A26" s="5"/>
      <c r="B26" s="2">
        <v>5</v>
      </c>
      <c r="C26" s="31"/>
      <c r="D26" s="31"/>
      <c r="E26" s="32"/>
      <c r="F26" s="2">
        <v>25</v>
      </c>
      <c r="G26" s="31"/>
      <c r="H26" s="31"/>
      <c r="I26" s="36"/>
      <c r="K26" s="16">
        <v>5</v>
      </c>
      <c r="L26" s="16">
        <f>COUNTIF($D$22:$D$41,5)+COUNTIF($H$22:$H$41,5)</f>
        <v>0</v>
      </c>
      <c r="M26" s="42"/>
      <c r="N26" s="40"/>
    </row>
    <row r="27" spans="1:14" ht="19.5" customHeight="1">
      <c r="A27" s="5"/>
      <c r="B27" s="2">
        <v>6</v>
      </c>
      <c r="C27" s="31"/>
      <c r="D27" s="31"/>
      <c r="E27" s="32"/>
      <c r="F27" s="2">
        <v>26</v>
      </c>
      <c r="G27" s="31"/>
      <c r="H27" s="31"/>
      <c r="I27" s="36"/>
      <c r="K27" s="16">
        <v>6</v>
      </c>
      <c r="L27" s="16">
        <f>COUNTIF($D$22:$D$41,6)+COUNTIF($H$22:$H$41,6)</f>
        <v>0</v>
      </c>
      <c r="M27" s="42"/>
      <c r="N27" s="40"/>
    </row>
    <row r="28" spans="1:14" ht="19.5" customHeight="1">
      <c r="A28" s="5"/>
      <c r="B28" s="2">
        <v>7</v>
      </c>
      <c r="C28" s="31"/>
      <c r="D28" s="31"/>
      <c r="E28" s="32"/>
      <c r="F28" s="2">
        <v>27</v>
      </c>
      <c r="G28" s="31"/>
      <c r="H28" s="31"/>
      <c r="I28" s="36"/>
      <c r="K28" s="16">
        <v>7</v>
      </c>
      <c r="L28" s="16">
        <f>COUNTIF($D$22:$D$41,7)+COUNTIF($H$22:$H$41,7)</f>
        <v>0</v>
      </c>
      <c r="M28" s="42"/>
      <c r="N28" s="40"/>
    </row>
    <row r="29" spans="1:14" ht="19.5" customHeight="1">
      <c r="A29" s="5"/>
      <c r="B29" s="2">
        <v>8</v>
      </c>
      <c r="C29" s="31"/>
      <c r="D29" s="31"/>
      <c r="E29" s="32"/>
      <c r="F29" s="2">
        <v>28</v>
      </c>
      <c r="G29" s="31"/>
      <c r="H29" s="31"/>
      <c r="I29" s="36"/>
      <c r="K29" s="16">
        <v>8</v>
      </c>
      <c r="L29" s="16">
        <f>COUNTIF($D$22:$D$41,8)+COUNTIF($H$22:$H$41,8)</f>
        <v>0</v>
      </c>
      <c r="M29" s="42"/>
      <c r="N29" s="40"/>
    </row>
    <row r="30" spans="1:14" ht="19.5" customHeight="1">
      <c r="A30" s="5"/>
      <c r="B30" s="2">
        <v>9</v>
      </c>
      <c r="C30" s="31"/>
      <c r="D30" s="31"/>
      <c r="E30" s="32"/>
      <c r="F30" s="2">
        <v>29</v>
      </c>
      <c r="G30" s="31"/>
      <c r="H30" s="31"/>
      <c r="I30" s="36"/>
      <c r="K30" s="16">
        <v>9</v>
      </c>
      <c r="L30" s="16">
        <f>COUNTIF($D$22:$D$41,9)+COUNTIF($H$22:$H$41,9)</f>
        <v>0</v>
      </c>
      <c r="M30" s="42"/>
      <c r="N30" s="40"/>
    </row>
    <row r="31" spans="1:14" ht="19.5" customHeight="1">
      <c r="A31" s="5"/>
      <c r="B31" s="2">
        <v>10</v>
      </c>
      <c r="C31" s="31"/>
      <c r="D31" s="31"/>
      <c r="E31" s="32"/>
      <c r="F31" s="2">
        <v>30</v>
      </c>
      <c r="G31" s="31"/>
      <c r="H31" s="31"/>
      <c r="I31" s="36"/>
      <c r="K31" s="16">
        <v>10</v>
      </c>
      <c r="L31" s="16">
        <f>COUNTIF($D$22:$D$41,10)+COUNTIF($H$22:$H$41,10)</f>
        <v>0</v>
      </c>
      <c r="M31" s="43"/>
      <c r="N31" s="40"/>
    </row>
    <row r="32" spans="1:14" ht="19.5" customHeight="1">
      <c r="A32" s="5"/>
      <c r="B32" s="2">
        <v>11</v>
      </c>
      <c r="C32" s="31"/>
      <c r="D32" s="31"/>
      <c r="E32" s="32"/>
      <c r="F32" s="2">
        <v>31</v>
      </c>
      <c r="G32" s="31"/>
      <c r="H32" s="31"/>
      <c r="I32" s="36"/>
      <c r="K32" s="26" t="s">
        <v>9</v>
      </c>
      <c r="L32" s="16">
        <f>SUM(L22:L31)</f>
        <v>0</v>
      </c>
      <c r="M32" s="16">
        <f>SUM(E22:E41)+SUM(I22:I41)</f>
        <v>0</v>
      </c>
      <c r="N32" s="16">
        <f>H7</f>
        <v>0</v>
      </c>
    </row>
    <row r="33" spans="1:22" ht="19.5" customHeight="1">
      <c r="A33" s="5"/>
      <c r="B33" s="2">
        <v>12</v>
      </c>
      <c r="C33" s="31"/>
      <c r="D33" s="31"/>
      <c r="E33" s="32"/>
      <c r="F33" s="2">
        <v>32</v>
      </c>
      <c r="G33" s="31"/>
      <c r="H33" s="31"/>
      <c r="I33" s="36"/>
      <c r="K33" s="28">
        <v>1</v>
      </c>
      <c r="L33">
        <v>2</v>
      </c>
      <c r="M33">
        <v>3</v>
      </c>
      <c r="N33">
        <v>4</v>
      </c>
      <c r="O33">
        <v>5</v>
      </c>
      <c r="P33">
        <v>6</v>
      </c>
      <c r="Q33">
        <v>7</v>
      </c>
      <c r="R33">
        <v>8</v>
      </c>
      <c r="S33">
        <v>9</v>
      </c>
      <c r="T33">
        <v>10</v>
      </c>
      <c r="U33" s="26" t="s">
        <v>34</v>
      </c>
      <c r="V33" s="27" t="s">
        <v>37</v>
      </c>
    </row>
    <row r="34" spans="1:22" ht="19.5" customHeight="1">
      <c r="A34" s="5"/>
      <c r="B34" s="2">
        <v>13</v>
      </c>
      <c r="C34" s="31"/>
      <c r="D34" s="31"/>
      <c r="E34" s="32"/>
      <c r="F34" s="2">
        <v>33</v>
      </c>
      <c r="G34" s="31"/>
      <c r="H34" s="31"/>
      <c r="I34" s="36"/>
      <c r="K34" s="16">
        <f>COUNTIF($D$22:$D$41,1)+COUNTIF($H$22:$H$41,1)</f>
        <v>0</v>
      </c>
      <c r="L34" s="16">
        <f>COUNTIF($D$22:$D$41,2)+COUNTIF($H$22:$H$41,2)</f>
        <v>0</v>
      </c>
      <c r="M34" s="16">
        <f>COUNTIF($D$22:$D$41,3)+COUNTIF($H$22:$H$41,3)</f>
        <v>0</v>
      </c>
      <c r="N34" s="16">
        <f>COUNTIF($D$22:$D$41,4)+COUNTIF($H$22:$H$41,4)</f>
        <v>0</v>
      </c>
      <c r="O34" s="16">
        <f>COUNTIF($D$22:$D$41,5)+COUNTIF($H$22:$H$41,5)</f>
        <v>0</v>
      </c>
      <c r="P34" s="16">
        <f>COUNTIF($D$22:$D$41,6)+COUNTIF($H$22:$H$41,6)</f>
        <v>0</v>
      </c>
      <c r="Q34" s="16">
        <f>COUNTIF($D$22:$D$41,7)+COUNTIF($H$22:$H$41,7)</f>
        <v>0</v>
      </c>
      <c r="R34" s="16">
        <f>COUNTIF($D$22:$D$41,8)+COUNTIF($H$22:$H$41,8)</f>
        <v>0</v>
      </c>
      <c r="S34" s="16">
        <f>COUNTIF($D$22:$D$41,9)+COUNTIF($H$22:$H$41,9)</f>
        <v>0</v>
      </c>
      <c r="T34" s="16">
        <f>COUNTIF($D$22:$D$41,10)+COUNTIF($H$22:$H$41,10)</f>
        <v>0</v>
      </c>
      <c r="U34" s="16">
        <f>SUM(E22:E41)+SUM(I22:I41)</f>
        <v>0</v>
      </c>
      <c r="V34" s="16">
        <f>H7</f>
        <v>0</v>
      </c>
    </row>
    <row r="35" spans="1:9" ht="19.5" customHeight="1">
      <c r="A35" s="5"/>
      <c r="B35" s="2">
        <v>14</v>
      </c>
      <c r="C35" s="31"/>
      <c r="D35" s="31"/>
      <c r="E35" s="32"/>
      <c r="F35" s="2">
        <v>34</v>
      </c>
      <c r="G35" s="31"/>
      <c r="H35" s="31"/>
      <c r="I35" s="36"/>
    </row>
    <row r="36" spans="1:9" ht="19.5" customHeight="1">
      <c r="A36" s="5"/>
      <c r="B36" s="2">
        <v>15</v>
      </c>
      <c r="C36" s="31"/>
      <c r="D36" s="31"/>
      <c r="E36" s="32"/>
      <c r="F36" s="2">
        <v>35</v>
      </c>
      <c r="G36" s="31"/>
      <c r="H36" s="31"/>
      <c r="I36" s="36"/>
    </row>
    <row r="37" spans="1:9" ht="19.5" customHeight="1">
      <c r="A37" s="5"/>
      <c r="B37" s="2">
        <v>16</v>
      </c>
      <c r="C37" s="31"/>
      <c r="D37" s="31"/>
      <c r="E37" s="32"/>
      <c r="F37" s="2">
        <v>36</v>
      </c>
      <c r="G37" s="31"/>
      <c r="H37" s="31"/>
      <c r="I37" s="36"/>
    </row>
    <row r="38" spans="1:9" ht="19.5" customHeight="1">
      <c r="A38" s="5"/>
      <c r="B38" s="2">
        <v>17</v>
      </c>
      <c r="C38" s="31"/>
      <c r="D38" s="31"/>
      <c r="E38" s="32"/>
      <c r="F38" s="2">
        <v>37</v>
      </c>
      <c r="G38" s="31"/>
      <c r="H38" s="31"/>
      <c r="I38" s="36"/>
    </row>
    <row r="39" spans="1:9" ht="19.5" customHeight="1">
      <c r="A39" s="5"/>
      <c r="B39" s="2">
        <v>18</v>
      </c>
      <c r="C39" s="31"/>
      <c r="D39" s="31"/>
      <c r="E39" s="32"/>
      <c r="F39" s="2">
        <v>38</v>
      </c>
      <c r="G39" s="31"/>
      <c r="H39" s="31"/>
      <c r="I39" s="36"/>
    </row>
    <row r="40" spans="1:9" ht="19.5" customHeight="1">
      <c r="A40" s="5"/>
      <c r="B40" s="2">
        <v>19</v>
      </c>
      <c r="C40" s="31"/>
      <c r="D40" s="31"/>
      <c r="E40" s="32"/>
      <c r="F40" s="2">
        <v>39</v>
      </c>
      <c r="G40" s="31"/>
      <c r="H40" s="31"/>
      <c r="I40" s="36"/>
    </row>
    <row r="41" spans="1:9" ht="19.5" customHeight="1" thickBot="1">
      <c r="A41" s="5"/>
      <c r="B41" s="3">
        <v>20</v>
      </c>
      <c r="C41" s="33"/>
      <c r="D41" s="33"/>
      <c r="E41" s="34"/>
      <c r="F41" s="3">
        <v>40</v>
      </c>
      <c r="G41" s="33"/>
      <c r="H41" s="33"/>
      <c r="I41" s="37"/>
    </row>
    <row r="42" spans="2:3" ht="13.5">
      <c r="B42" s="1"/>
      <c r="C42" s="10"/>
    </row>
    <row r="44" ht="18.75">
      <c r="A44" s="5" t="s">
        <v>22</v>
      </c>
    </row>
    <row r="45" ht="14.25" customHeight="1">
      <c r="A45" s="5"/>
    </row>
    <row r="46" spans="1:9" ht="14.25" thickBot="1">
      <c r="A46" s="76" t="s">
        <v>12</v>
      </c>
      <c r="B46" s="76"/>
      <c r="C46" s="76"/>
      <c r="D46" s="76"/>
      <c r="E46" s="76"/>
      <c r="F46" s="76"/>
      <c r="G46" s="76"/>
      <c r="H46" s="76"/>
      <c r="I46" s="76"/>
    </row>
    <row r="47" spans="2:13" ht="13.5">
      <c r="B47" s="66"/>
      <c r="C47" s="67"/>
      <c r="D47" s="67"/>
      <c r="E47" s="67"/>
      <c r="F47" s="67"/>
      <c r="G47" s="67"/>
      <c r="H47" s="67"/>
      <c r="I47" s="68"/>
      <c r="J47" s="18"/>
      <c r="K47" s="18"/>
      <c r="L47" s="18"/>
      <c r="M47" s="18"/>
    </row>
    <row r="48" spans="2:13" ht="13.5">
      <c r="B48" s="69"/>
      <c r="C48" s="70"/>
      <c r="D48" s="70"/>
      <c r="E48" s="70"/>
      <c r="F48" s="70"/>
      <c r="G48" s="70"/>
      <c r="H48" s="70"/>
      <c r="I48" s="71"/>
      <c r="J48" s="18"/>
      <c r="K48" s="18"/>
      <c r="L48" s="18"/>
      <c r="M48" s="18"/>
    </row>
    <row r="49" spans="2:13" ht="13.5">
      <c r="B49" s="69"/>
      <c r="C49" s="70"/>
      <c r="D49" s="70"/>
      <c r="E49" s="70"/>
      <c r="F49" s="70"/>
      <c r="G49" s="70"/>
      <c r="H49" s="70"/>
      <c r="I49" s="71"/>
      <c r="J49" s="18"/>
      <c r="K49" s="18"/>
      <c r="L49" s="18"/>
      <c r="M49" s="18"/>
    </row>
    <row r="50" spans="2:13" ht="13.5">
      <c r="B50" s="69"/>
      <c r="C50" s="70"/>
      <c r="D50" s="70"/>
      <c r="E50" s="70"/>
      <c r="F50" s="70"/>
      <c r="G50" s="70"/>
      <c r="H50" s="70"/>
      <c r="I50" s="71"/>
      <c r="J50" s="18"/>
      <c r="K50" s="18"/>
      <c r="L50" s="18"/>
      <c r="M50" s="18"/>
    </row>
    <row r="51" spans="2:13" ht="13.5">
      <c r="B51" s="69"/>
      <c r="C51" s="70"/>
      <c r="D51" s="70"/>
      <c r="E51" s="70"/>
      <c r="F51" s="70"/>
      <c r="G51" s="70"/>
      <c r="H51" s="70"/>
      <c r="I51" s="71"/>
      <c r="J51" s="18"/>
      <c r="K51" s="18"/>
      <c r="L51" s="18"/>
      <c r="M51" s="18"/>
    </row>
    <row r="52" spans="2:13" ht="13.5">
      <c r="B52" s="69"/>
      <c r="C52" s="70"/>
      <c r="D52" s="70"/>
      <c r="E52" s="70"/>
      <c r="F52" s="70"/>
      <c r="G52" s="70"/>
      <c r="H52" s="70"/>
      <c r="I52" s="71"/>
      <c r="J52" s="18"/>
      <c r="K52" s="18"/>
      <c r="L52" s="18"/>
      <c r="M52" s="18"/>
    </row>
    <row r="53" spans="2:13" ht="13.5">
      <c r="B53" s="69"/>
      <c r="C53" s="70"/>
      <c r="D53" s="70"/>
      <c r="E53" s="70"/>
      <c r="F53" s="70"/>
      <c r="G53" s="70"/>
      <c r="H53" s="70"/>
      <c r="I53" s="71"/>
      <c r="J53" s="18"/>
      <c r="K53" s="18"/>
      <c r="L53" s="18"/>
      <c r="M53" s="18"/>
    </row>
    <row r="54" spans="2:13" ht="13.5">
      <c r="B54" s="69"/>
      <c r="C54" s="70"/>
      <c r="D54" s="70"/>
      <c r="E54" s="70"/>
      <c r="F54" s="70"/>
      <c r="G54" s="70"/>
      <c r="H54" s="70"/>
      <c r="I54" s="71"/>
      <c r="J54" s="18"/>
      <c r="K54" s="18"/>
      <c r="L54" s="18"/>
      <c r="M54" s="18"/>
    </row>
    <row r="55" spans="2:13" ht="13.5">
      <c r="B55" s="69"/>
      <c r="C55" s="70"/>
      <c r="D55" s="70"/>
      <c r="E55" s="70"/>
      <c r="F55" s="70"/>
      <c r="G55" s="70"/>
      <c r="H55" s="70"/>
      <c r="I55" s="71"/>
      <c r="J55" s="18"/>
      <c r="K55" s="18"/>
      <c r="L55" s="18"/>
      <c r="M55" s="18"/>
    </row>
    <row r="56" spans="2:13" ht="13.5">
      <c r="B56" s="69"/>
      <c r="C56" s="70"/>
      <c r="D56" s="70"/>
      <c r="E56" s="70"/>
      <c r="F56" s="70"/>
      <c r="G56" s="70"/>
      <c r="H56" s="70"/>
      <c r="I56" s="71"/>
      <c r="J56" s="18"/>
      <c r="K56" s="18"/>
      <c r="L56" s="18"/>
      <c r="M56" s="18"/>
    </row>
    <row r="57" spans="2:13" ht="13.5">
      <c r="B57" s="69"/>
      <c r="C57" s="70"/>
      <c r="D57" s="70"/>
      <c r="E57" s="70"/>
      <c r="F57" s="70"/>
      <c r="G57" s="70"/>
      <c r="H57" s="70"/>
      <c r="I57" s="71"/>
      <c r="J57" s="18"/>
      <c r="K57" s="18"/>
      <c r="L57" s="18"/>
      <c r="M57" s="18"/>
    </row>
    <row r="58" spans="2:13" ht="13.5">
      <c r="B58" s="69"/>
      <c r="C58" s="70"/>
      <c r="D58" s="70"/>
      <c r="E58" s="70"/>
      <c r="F58" s="70"/>
      <c r="G58" s="70"/>
      <c r="H58" s="70"/>
      <c r="I58" s="71"/>
      <c r="J58" s="18"/>
      <c r="K58" s="18"/>
      <c r="L58" s="18"/>
      <c r="M58" s="18"/>
    </row>
    <row r="59" spans="2:13" ht="13.5">
      <c r="B59" s="69"/>
      <c r="C59" s="70"/>
      <c r="D59" s="70"/>
      <c r="E59" s="70"/>
      <c r="F59" s="70"/>
      <c r="G59" s="70"/>
      <c r="H59" s="70"/>
      <c r="I59" s="71"/>
      <c r="J59" s="18"/>
      <c r="K59" s="18"/>
      <c r="L59" s="18"/>
      <c r="M59" s="18"/>
    </row>
    <row r="60" spans="2:13" ht="13.5">
      <c r="B60" s="69"/>
      <c r="C60" s="70"/>
      <c r="D60" s="70"/>
      <c r="E60" s="70"/>
      <c r="F60" s="70"/>
      <c r="G60" s="70"/>
      <c r="H60" s="70"/>
      <c r="I60" s="71"/>
      <c r="J60" s="18"/>
      <c r="K60" s="18"/>
      <c r="L60" s="18"/>
      <c r="M60" s="18"/>
    </row>
    <row r="61" spans="2:13" ht="14.25" thickBot="1">
      <c r="B61" s="72"/>
      <c r="C61" s="73"/>
      <c r="D61" s="73"/>
      <c r="E61" s="73"/>
      <c r="F61" s="73"/>
      <c r="G61" s="73"/>
      <c r="H61" s="73"/>
      <c r="I61" s="74"/>
      <c r="J61" s="18"/>
      <c r="K61" s="18"/>
      <c r="L61" s="18"/>
      <c r="M61" s="18"/>
    </row>
    <row r="63" ht="18.75">
      <c r="A63" s="5" t="s">
        <v>23</v>
      </c>
    </row>
    <row r="64" spans="2:9" ht="14.25" thickBot="1">
      <c r="B64" s="25" t="s">
        <v>30</v>
      </c>
      <c r="C64" s="25"/>
      <c r="D64" s="25"/>
      <c r="E64" s="25"/>
      <c r="F64" s="25"/>
      <c r="G64" s="25"/>
      <c r="H64" s="25"/>
      <c r="I64" s="25"/>
    </row>
    <row r="65" spans="2:13" ht="13.5">
      <c r="B65" s="66"/>
      <c r="C65" s="67"/>
      <c r="D65" s="67"/>
      <c r="E65" s="67"/>
      <c r="F65" s="67"/>
      <c r="G65" s="67"/>
      <c r="H65" s="67"/>
      <c r="I65" s="68"/>
      <c r="J65" s="18"/>
      <c r="K65" s="18"/>
      <c r="L65" s="18"/>
      <c r="M65" s="18"/>
    </row>
    <row r="66" spans="2:13" ht="13.5">
      <c r="B66" s="69"/>
      <c r="C66" s="70"/>
      <c r="D66" s="70"/>
      <c r="E66" s="70"/>
      <c r="F66" s="70"/>
      <c r="G66" s="70"/>
      <c r="H66" s="70"/>
      <c r="I66" s="71"/>
      <c r="J66" s="18"/>
      <c r="K66" s="18"/>
      <c r="L66" s="18"/>
      <c r="M66" s="18"/>
    </row>
    <row r="67" spans="2:13" ht="13.5">
      <c r="B67" s="69"/>
      <c r="C67" s="70"/>
      <c r="D67" s="70"/>
      <c r="E67" s="70"/>
      <c r="F67" s="70"/>
      <c r="G67" s="70"/>
      <c r="H67" s="70"/>
      <c r="I67" s="71"/>
      <c r="J67" s="18"/>
      <c r="K67" s="18"/>
      <c r="L67" s="18"/>
      <c r="M67" s="18"/>
    </row>
    <row r="68" spans="2:13" ht="13.5">
      <c r="B68" s="69"/>
      <c r="C68" s="70"/>
      <c r="D68" s="70"/>
      <c r="E68" s="70"/>
      <c r="F68" s="70"/>
      <c r="G68" s="70"/>
      <c r="H68" s="70"/>
      <c r="I68" s="71"/>
      <c r="J68" s="18"/>
      <c r="K68" s="18"/>
      <c r="L68" s="18"/>
      <c r="M68" s="18"/>
    </row>
    <row r="69" spans="2:13" ht="13.5">
      <c r="B69" s="69"/>
      <c r="C69" s="70"/>
      <c r="D69" s="70"/>
      <c r="E69" s="70"/>
      <c r="F69" s="70"/>
      <c r="G69" s="70"/>
      <c r="H69" s="70"/>
      <c r="I69" s="71"/>
      <c r="J69" s="18"/>
      <c r="K69" s="18"/>
      <c r="L69" s="18"/>
      <c r="M69" s="18"/>
    </row>
    <row r="70" spans="2:13" ht="13.5">
      <c r="B70" s="69"/>
      <c r="C70" s="70"/>
      <c r="D70" s="70"/>
      <c r="E70" s="70"/>
      <c r="F70" s="70"/>
      <c r="G70" s="70"/>
      <c r="H70" s="70"/>
      <c r="I70" s="71"/>
      <c r="J70" s="18"/>
      <c r="K70" s="18"/>
      <c r="L70" s="18"/>
      <c r="M70" s="18"/>
    </row>
    <row r="71" spans="2:13" ht="13.5">
      <c r="B71" s="69"/>
      <c r="C71" s="70"/>
      <c r="D71" s="70"/>
      <c r="E71" s="70"/>
      <c r="F71" s="70"/>
      <c r="G71" s="70"/>
      <c r="H71" s="70"/>
      <c r="I71" s="71"/>
      <c r="J71" s="18"/>
      <c r="K71" s="18"/>
      <c r="L71" s="18"/>
      <c r="M71" s="18"/>
    </row>
    <row r="72" spans="2:13" ht="13.5">
      <c r="B72" s="69"/>
      <c r="C72" s="70"/>
      <c r="D72" s="70"/>
      <c r="E72" s="70"/>
      <c r="F72" s="70"/>
      <c r="G72" s="70"/>
      <c r="H72" s="70"/>
      <c r="I72" s="71"/>
      <c r="J72" s="18"/>
      <c r="K72" s="18"/>
      <c r="L72" s="18"/>
      <c r="M72" s="18"/>
    </row>
    <row r="73" spans="2:13" ht="13.5">
      <c r="B73" s="69"/>
      <c r="C73" s="70"/>
      <c r="D73" s="70"/>
      <c r="E73" s="70"/>
      <c r="F73" s="70"/>
      <c r="G73" s="70"/>
      <c r="H73" s="70"/>
      <c r="I73" s="71"/>
      <c r="J73" s="18"/>
      <c r="K73" s="18"/>
      <c r="L73" s="18"/>
      <c r="M73" s="18"/>
    </row>
    <row r="74" spans="2:9" ht="14.25" thickBot="1">
      <c r="B74" s="72"/>
      <c r="C74" s="73"/>
      <c r="D74" s="73"/>
      <c r="E74" s="73"/>
      <c r="F74" s="73"/>
      <c r="G74" s="73"/>
      <c r="H74" s="73"/>
      <c r="I74" s="74"/>
    </row>
    <row r="75" spans="2:9" ht="13.5">
      <c r="B75" s="24"/>
      <c r="C75" s="24"/>
      <c r="D75" s="24"/>
      <c r="E75" s="24"/>
      <c r="F75" s="24"/>
      <c r="G75" s="24"/>
      <c r="H75" s="24"/>
      <c r="I75" s="24"/>
    </row>
    <row r="76" ht="18.75">
      <c r="A76" s="5" t="s">
        <v>24</v>
      </c>
    </row>
    <row r="77" spans="1:9" ht="17.25">
      <c r="A77" t="s">
        <v>13</v>
      </c>
      <c r="B77" s="7" t="s">
        <v>42</v>
      </c>
      <c r="C77" s="7"/>
      <c r="D77" s="7"/>
      <c r="E77" s="7"/>
      <c r="F77" s="7"/>
      <c r="G77" s="7"/>
      <c r="H77" s="8"/>
      <c r="I77" s="8"/>
    </row>
    <row r="79" ht="18.75">
      <c r="A79" s="5" t="s">
        <v>25</v>
      </c>
    </row>
    <row r="80" s="6" customFormat="1" ht="17.25">
      <c r="B80" s="6" t="s">
        <v>14</v>
      </c>
    </row>
    <row r="81" spans="2:4" s="6" customFormat="1" ht="17.25">
      <c r="B81" s="6" t="s">
        <v>2</v>
      </c>
      <c r="D81" s="6" t="s">
        <v>15</v>
      </c>
    </row>
    <row r="82" spans="2:4" s="6" customFormat="1" ht="17.25">
      <c r="B82" s="6" t="s">
        <v>16</v>
      </c>
      <c r="D82" s="6" t="s">
        <v>17</v>
      </c>
    </row>
    <row r="83" spans="2:4" ht="17.25">
      <c r="B83" s="6" t="s">
        <v>18</v>
      </c>
      <c r="D83" s="9" t="s">
        <v>19</v>
      </c>
    </row>
  </sheetData>
  <sheetProtection insertRows="0" deleteRows="0"/>
  <mergeCells count="25">
    <mergeCell ref="B47:I61"/>
    <mergeCell ref="B65:I74"/>
    <mergeCell ref="D16:D17"/>
    <mergeCell ref="H14:H15"/>
    <mergeCell ref="A46:I46"/>
    <mergeCell ref="B14:B15"/>
    <mergeCell ref="D18:D19"/>
    <mergeCell ref="B16:B17"/>
    <mergeCell ref="F14:F15"/>
    <mergeCell ref="D14:D15"/>
    <mergeCell ref="A2:I2"/>
    <mergeCell ref="F18:F19"/>
    <mergeCell ref="A3:I3"/>
    <mergeCell ref="B6:C6"/>
    <mergeCell ref="B7:C7"/>
    <mergeCell ref="B8:C8"/>
    <mergeCell ref="N22:N31"/>
    <mergeCell ref="M22:M31"/>
    <mergeCell ref="B9:C9"/>
    <mergeCell ref="D6:F6"/>
    <mergeCell ref="D7:F7"/>
    <mergeCell ref="D8:F8"/>
    <mergeCell ref="D9:F9"/>
    <mergeCell ref="B18:B19"/>
    <mergeCell ref="F16:F17"/>
  </mergeCells>
  <dataValidations count="4">
    <dataValidation allowBlank="1" showInputMessage="1" showErrorMessage="1" error="0または1を入力して下さい" imeMode="disabled" sqref="H7"/>
    <dataValidation allowBlank="1" showInputMessage="1" showErrorMessage="1" imeMode="on" sqref="D6:F7 C22:C41 G22:G41 B47:I61 B65:I74"/>
    <dataValidation type="whole" allowBlank="1" showInputMessage="1" showErrorMessage="1" error="希望するコースの番号を選んで数字で記入して下さい。（上記組合せ　１から１０番の中より選択）" sqref="D22:D41 H22:H41">
      <formula1>1</formula1>
      <formula2>10</formula2>
    </dataValidation>
    <dataValidation type="whole" allowBlank="1" showInputMessage="1" showErrorMessage="1" sqref="E22:E41 I22:I41">
      <formula1>0</formula1>
      <formula2>2</formula2>
    </dataValidation>
  </dataValidations>
  <hyperlinks>
    <hyperlink ref="D83" r:id="rId1" display="openschool@kofu-th.ed.jp"/>
  </hyperlinks>
  <printOptions/>
  <pageMargins left="0.3937007874015748" right="0.1968503937007874" top="0.5905511811023623" bottom="0.3937007874015748" header="0.5118110236220472" footer="0.5118110236220472"/>
  <pageSetup horizontalDpi="600" verticalDpi="600" orientation="portrait" paperSize="9" scale="98" r:id="rId2"/>
  <rowBreaks count="1" manualBreakCount="1">
    <brk id="4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2018-06-18T04:26:27Z</dcterms:created>
  <dcterms:modified xsi:type="dcterms:W3CDTF">2018-06-18T04:27:45Z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